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Omzet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<sst xmlns="http://schemas.openxmlformats.org/spreadsheetml/2006/main" count="19" uniqueCount="19">
  <si>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</si>
  <si>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</si>
  <si>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</si>
  <si>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</si>
  <si>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</si>
  <si>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</si>
  <si>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</si>
  <si>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Johan Dierckx</t>
  </si>
  <si>
    <t>Petra Kegels</t>
  </si>
  <si>
    <t>Marc Lauwers</t>
  </si>
  <si>
    <t>Chris Mertens</t>
  </si>
  <si>
    <t>Veerle Peters</t>
  </si>
  <si>
    <t>Gemiddeld
per kwartaal</t>
  </si>
  <si>
    <t>Totaal:</t>
  </si>
  <si>
    <t>Premie:</t>
  </si>
  <si>
    <t>Geschatte omzet van
40 000 EUR overschreden</t>
  </si>
  <si>
    <t>Totaal</t>
  </si>
  <si>
    <t>% aandeel 
per kwartaal</t>
  </si>
  <si>
    <t>% aandeel per
vertegenwoordiger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</si>
</sst>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.00\ &quot;EUR&quot;"/>
    <numFmt numFmtId="165" formatCode="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b/>
      <i/>
      <sz val="14"/>
      <color indexed="1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textRotation="15"/>
    </xf>
    <xf numFmtId="16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10" fontId="0" fillId="0" borderId="10" xfId="0" applyNumberFormat="1" applyBorder="1" applyAlignment="1">
      <alignment vertical="center"/>
    </xf>
    <xf numFmtId="0" fontId="0" fillId="0" borderId="0" xfId="0" applyBorder="1" applyAlignment="1">
      <alignment horizontal="right" vertical="center" wrapText="1"/>
    </xf>
    <xf numFmtId="1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18.7109375" style="0" customWidth="1"/>
    <col min="2" max="6" width="14.7109375" style="0" customWidth="1"/>
    <col min="7" max="7" width="15.7109375" style="0" bestFit="1" customWidth="1"/>
    <col min="8" max="8" width="21.7109375" style="0" customWidth="1"/>
  </cols>
  <sheetData>
    <row r="1" spans="1:8" ht="26.25">
      <c r="A1" s="20" t="s">
        <v>0</v>
      </c>
      <c r="B1" s="21"/>
      <c r="C1" s="21"/>
      <c r="D1" s="21"/>
      <c r="E1" s="21"/>
      <c r="F1" s="21"/>
      <c r="G1" s="21"/>
      <c r="H1" s="22"/>
    </row>
    <row r="2" ht="12.75">
      <c r="G2" s="1">
        <f ca="1">NOW()</f>
        <v>39202.45363298611</v>
      </c>
    </row>
    <row r="3" ht="12.75">
      <c r="G3" s="2">
        <f ca="1">NOW()</f>
        <v>39202.45363298611</v>
      </c>
    </row>
    <row r="4" spans="2:6" ht="18.75">
      <c r="B4" s="19" t="s">
        <v>1</v>
      </c>
      <c r="C4" s="19"/>
      <c r="D4" s="19"/>
      <c r="E4" s="19"/>
      <c r="F4" s="19"/>
    </row>
    <row r="5" spans="2:6" ht="18.75">
      <c r="B5" s="3"/>
      <c r="C5" s="3"/>
      <c r="D5" s="3"/>
      <c r="E5" s="3"/>
      <c r="F5" s="3"/>
    </row>
    <row r="6" spans="1:8" ht="25.5">
      <c r="A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7" t="s">
        <v>12</v>
      </c>
      <c r="G6" s="7" t="s">
        <v>16</v>
      </c>
      <c r="H6" s="7" t="s">
        <v>18</v>
      </c>
    </row>
    <row r="7" spans="1:8" ht="12.75">
      <c r="A7" s="11" t="s">
        <v>7</v>
      </c>
      <c r="B7" s="5">
        <v>7500</v>
      </c>
      <c r="C7" s="5">
        <v>8452</v>
      </c>
      <c r="D7" s="5">
        <v>6895</v>
      </c>
      <c r="E7" s="5">
        <v>9874</v>
      </c>
      <c r="F7" s="5">
        <f>AVERAGE(B7:E7)</f>
        <v>8180.25</v>
      </c>
      <c r="G7" s="5">
        <f>SUM(B7:E7)</f>
        <v>32721</v>
      </c>
      <c r="H7" s="14">
        <f>G7/G$13</f>
        <v>0.1957278556730631</v>
      </c>
    </row>
    <row r="8" spans="1:8" ht="12.75">
      <c r="A8" s="11" t="s">
        <v>8</v>
      </c>
      <c r="B8" s="5">
        <v>4785</v>
      </c>
      <c r="C8" s="5">
        <v>9002</v>
      </c>
      <c r="D8" s="5">
        <v>8745</v>
      </c>
      <c r="E8" s="5">
        <v>7412</v>
      </c>
      <c r="F8" s="5">
        <f>AVERAGE(B8:E8)</f>
        <v>7486</v>
      </c>
      <c r="G8" s="5">
        <f>SUM(B8:E8)</f>
        <v>29944</v>
      </c>
      <c r="H8" s="14">
        <f>G8/G$13</f>
        <v>0.1791166196104704</v>
      </c>
    </row>
    <row r="9" spans="1:8" ht="12.75">
      <c r="A9" s="11" t="s">
        <v>9</v>
      </c>
      <c r="B9" s="5">
        <v>9874</v>
      </c>
      <c r="C9" s="5">
        <v>11524</v>
      </c>
      <c r="D9" s="5">
        <v>10547</v>
      </c>
      <c r="E9" s="5">
        <v>8965</v>
      </c>
      <c r="F9" s="5">
        <f>AVERAGE(B9:E9)</f>
        <v>10227.5</v>
      </c>
      <c r="G9" s="5">
        <f>SUM(B9:E9)</f>
        <v>40910</v>
      </c>
      <c r="H9" s="14">
        <f>G9/G$13</f>
        <v>0.24471215964013973</v>
      </c>
    </row>
    <row r="10" spans="1:8" ht="12.75">
      <c r="A10" s="11" t="s">
        <v>10</v>
      </c>
      <c r="B10" s="5">
        <v>10258</v>
      </c>
      <c r="C10" s="5">
        <v>6874</v>
      </c>
      <c r="D10" s="5">
        <v>8741</v>
      </c>
      <c r="E10" s="5">
        <v>9852</v>
      </c>
      <c r="F10" s="5">
        <f>AVERAGE(B10:E10)</f>
        <v>8931.25</v>
      </c>
      <c r="G10" s="5">
        <f>SUM(B10:E10)</f>
        <v>35725</v>
      </c>
      <c r="H10" s="14">
        <f>G10/G$13</f>
        <v>0.21369694214480547</v>
      </c>
    </row>
    <row r="11" spans="1:8" ht="12.75">
      <c r="A11" s="11" t="s">
        <v>11</v>
      </c>
      <c r="B11" s="5">
        <v>8974</v>
      </c>
      <c r="C11" s="5">
        <v>5698</v>
      </c>
      <c r="D11" s="5">
        <v>4752</v>
      </c>
      <c r="E11" s="5">
        <v>8452</v>
      </c>
      <c r="F11" s="5">
        <f>AVERAGE(B11:E11)</f>
        <v>6969</v>
      </c>
      <c r="G11" s="5">
        <f>SUM(B11:E11)</f>
        <v>27876</v>
      </c>
      <c r="H11" s="14">
        <f>G11/G$13</f>
        <v>0.16674642293152128</v>
      </c>
    </row>
    <row r="13" spans="1:8" ht="12.75">
      <c r="A13" s="9" t="s">
        <v>13</v>
      </c>
      <c r="B13" s="8">
        <f>SUM(B7:B11)</f>
        <v>41391</v>
      </c>
      <c r="C13" s="8">
        <f>SUM(C7:C11)</f>
        <v>41550</v>
      </c>
      <c r="D13" s="8">
        <f>SUM(D7:D11)</f>
        <v>39680</v>
      </c>
      <c r="E13" s="8">
        <f>SUM(E7:E11)</f>
        <v>44555</v>
      </c>
      <c r="F13" s="8"/>
      <c r="G13" s="8">
        <f>SUM(G7:G11)</f>
        <v>167176</v>
      </c>
      <c r="H13" s="13"/>
    </row>
    <row r="14" spans="1:7" ht="12.75">
      <c r="A14" s="9" t="s">
        <v>14</v>
      </c>
      <c r="B14" s="8">
        <f>1250+B13*0.05</f>
        <v>3319.55</v>
      </c>
      <c r="C14" s="8">
        <f>1250+C13*0.05</f>
        <v>3327.5</v>
      </c>
      <c r="D14" s="8">
        <f>1250+D13*0.05</f>
        <v>3234</v>
      </c>
      <c r="E14" s="8">
        <f>1250+E13*0.05</f>
        <v>3477.75</v>
      </c>
      <c r="F14" s="12"/>
      <c r="G14" s="12"/>
    </row>
    <row r="15" spans="1:5" ht="25.5">
      <c r="A15" s="15" t="s">
        <v>17</v>
      </c>
      <c r="B15" s="16">
        <f>B13/$G13</f>
        <v>0.2475893668947696</v>
      </c>
      <c r="C15" s="16">
        <f>C13/$G13</f>
        <v>0.24854046035316074</v>
      </c>
      <c r="D15" s="16">
        <f>D13/$G13</f>
        <v>0.23735464420730248</v>
      </c>
      <c r="E15" s="16">
        <f>E13/$G13</f>
        <v>0.2665155285447672</v>
      </c>
    </row>
    <row r="16" spans="1:5" ht="12.75">
      <c r="A16" s="17"/>
      <c r="B16" s="18"/>
      <c r="C16" s="18"/>
      <c r="D16" s="18"/>
      <c r="E16" s="18"/>
    </row>
    <row r="17" spans="1:5" ht="51" customHeight="1">
      <c r="A17" s="10" t="s">
        <v>15</v>
      </c>
      <c r="B17" s="4" t="str">
        <f>IF(B13&gt;40000,"Overschreden"," ")</f>
        <v>Overschreden</v>
      </c>
      <c r="C17" s="4" t="str">
        <f>IF(C13&gt;40000,"Overschreden"," ")</f>
        <v>Overschreden</v>
      </c>
      <c r="D17" s="4" t="str">
        <f>IF(D13&gt;40000,"Overschreden"," ")</f>
        <v> </v>
      </c>
      <c r="E17" s="4" t="str">
        <f>IF(E13&gt;40000,"Overschreden"," ")</f>
        <v>Overschreden</v>
      </c>
    </row>
  </sheetData>
  <sheetProtection/>
  <mergeCells count="2">
    <mergeCell ref="B4:F4"/>
    <mergeCell ref="A1:H1"/>
  </mergeCells>
  <conditionalFormatting sqref="B7:E11">
    <cfRule type="cellIs" priority="1" dxfId="0" operator="greaterThan" stopIfTrue="1">
      <formula>10000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headerFooter alignWithMargins="0">
    <oddHeader>&amp;L&amp;F&amp;R&amp;P</oddHeader>
    <oddFooter>&amp;L&amp;"Arial,Vet"PC Black&amp;C&amp;G&amp;R&amp;D
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Sint-Ludgardisschool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 De Belder</dc:creator>
  <cp:keywords/>
  <dc:description/>
  <cp:lastModifiedBy>Martine De Belder</cp:lastModifiedBy>
  <cp:lastPrinted>2007-04-30T08:53:21Z</cp:lastPrinted>
  <dcterms:created xsi:type="dcterms:W3CDTF">2002-01-26T10:38:04Z</dcterms:created>
  <dcterms:modified xsi:type="dcterms:W3CDTF">2007-04-30T08:55:21Z</dcterms:modified>
  <cp:category/>
  <cp:version/>
  <cp:contentType/>
  <cp:contentStatus/>
</cp:coreProperties>
</file>