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ZL\Excel2016\Zelfevaluatie\OplossingenZelfevaluatie\EvalOpl04\"/>
    </mc:Choice>
  </mc:AlternateContent>
  <bookViews>
    <workbookView xWindow="0" yWindow="0" windowWidth="24000" windowHeight="9735"/>
  </bookViews>
  <sheets>
    <sheet name="Blad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E13" i="2"/>
  <c r="E17" i="2" s="1"/>
  <c r="D13" i="2"/>
  <c r="D17" i="2" s="1"/>
  <c r="C13" i="2"/>
  <c r="C17" i="2" s="1"/>
  <c r="B13" i="2"/>
  <c r="B14" i="2" s="1"/>
  <c r="G11" i="2"/>
  <c r="F11" i="2"/>
  <c r="G10" i="2"/>
  <c r="F10" i="2"/>
  <c r="G9" i="2"/>
  <c r="F9" i="2"/>
  <c r="G8" i="2"/>
  <c r="F8" i="2"/>
  <c r="G7" i="2"/>
  <c r="F7" i="2"/>
  <c r="G3" i="2"/>
  <c r="G2" i="2"/>
  <c r="F13" i="2" l="1"/>
  <c r="F14" i="2" s="1"/>
  <c r="G13" i="2"/>
  <c r="B15" i="2" s="1"/>
  <c r="B17" i="2"/>
  <c r="D15" i="2"/>
  <c r="D14" i="2"/>
  <c r="C15" i="2"/>
  <c r="E14" i="2"/>
  <c r="E15" i="2"/>
</calcChain>
</file>

<file path=xl/sharedStrings.xml><?xml version="1.0" encoding="utf-8"?>
<sst xmlns="http://schemas.openxmlformats.org/spreadsheetml/2006/main" count="19" uniqueCount="19">
  <si>
    <t>PC BLACK</t>
  </si>
  <si>
    <t>Evolutie van de omzet per kwartaal</t>
  </si>
  <si>
    <t xml:space="preserve"> </t>
  </si>
  <si>
    <t>Kwartaal 1</t>
  </si>
  <si>
    <t>Kwartaal 2</t>
  </si>
  <si>
    <t>Kwartaal 3</t>
  </si>
  <si>
    <t>Kwartaal 4</t>
  </si>
  <si>
    <t>Gemiddeld
per kwartaal</t>
  </si>
  <si>
    <t>Totaal</t>
  </si>
  <si>
    <t>Johan Dierckx</t>
  </si>
  <si>
    <t>Petra Kegels</t>
  </si>
  <si>
    <t>Marc Lauwers</t>
  </si>
  <si>
    <t>Chris Mertens</t>
  </si>
  <si>
    <t>Veerle Peters</t>
  </si>
  <si>
    <t>Totaal:</t>
  </si>
  <si>
    <t>Premie:</t>
  </si>
  <si>
    <t>% aandeel
per kwartaal</t>
  </si>
  <si>
    <t>Geschatte omzet van
40 000 EUR overschreden</t>
  </si>
  <si>
    <t>(Premie wordt berekend op de kwartaalomzet: een vast deel van 1 250 EUR en daarbij nog 5% om de omzet)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</si>
</sst>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813]d\ mmmm\ yyyy;@"/>
    <numFmt numFmtId="165" formatCode="[$-F400]h:mm:ss\ AM/PM"/>
    <numFmt numFmtId="166" formatCode="#,##0.00\ &quot;EUR&quot;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8"/>
      <color theme="5" tint="0.79998168889431442"/>
      <name val="Arial Black"/>
      <family val="2"/>
    </font>
    <font>
      <sz val="10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b/>
      <sz val="12"/>
      <color theme="5" tint="0.79998168889431442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135">
        <stop position="0">
          <color theme="0"/>
        </stop>
        <stop position="0.5">
          <color theme="5" tint="-0.25098422193060094"/>
        </stop>
        <stop position="1">
          <color theme="0"/>
        </stop>
      </gradient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4659260841701"/>
        <bgColor auto="1"/>
      </patternFill>
    </fill>
  </fills>
  <borders count="5">
    <border>
      <left/>
      <right/>
      <top/>
      <bottom/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1" applyFont="1"/>
    <xf numFmtId="164" fontId="3" fillId="0" borderId="0" xfId="1" applyNumberFormat="1" applyFont="1"/>
    <xf numFmtId="165" fontId="3" fillId="0" borderId="0" xfId="1" applyNumberFormat="1" applyFont="1"/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3" fillId="0" borderId="1" xfId="1" applyFont="1" applyBorder="1"/>
    <xf numFmtId="166" fontId="3" fillId="0" borderId="2" xfId="1" applyNumberFormat="1" applyFont="1" applyBorder="1"/>
    <xf numFmtId="0" fontId="3" fillId="0" borderId="2" xfId="1" applyFont="1" applyBorder="1"/>
    <xf numFmtId="0" fontId="3" fillId="0" borderId="3" xfId="1" applyFont="1" applyBorder="1"/>
    <xf numFmtId="166" fontId="3" fillId="0" borderId="3" xfId="1" applyNumberFormat="1" applyFont="1" applyBorder="1"/>
    <xf numFmtId="0" fontId="3" fillId="0" borderId="4" xfId="1" applyFont="1" applyBorder="1"/>
    <xf numFmtId="166" fontId="3" fillId="0" borderId="4" xfId="1" applyNumberFormat="1" applyFont="1" applyBorder="1"/>
    <xf numFmtId="0" fontId="3" fillId="0" borderId="4" xfId="1" applyFont="1" applyBorder="1" applyAlignment="1">
      <alignment wrapText="1"/>
    </xf>
    <xf numFmtId="10" fontId="3" fillId="0" borderId="4" xfId="1" applyNumberFormat="1" applyFont="1" applyBorder="1" applyAlignment="1">
      <alignment horizontal="center" vertical="center"/>
    </xf>
    <xf numFmtId="10" fontId="3" fillId="0" borderId="0" xfId="1" applyNumberFormat="1" applyFont="1"/>
    <xf numFmtId="0" fontId="3" fillId="0" borderId="4" xfId="1" applyFont="1" applyBorder="1" applyAlignment="1">
      <alignment textRotation="45"/>
    </xf>
    <xf numFmtId="0" fontId="6" fillId="0" borderId="0" xfId="1" applyFont="1"/>
    <xf numFmtId="0" fontId="2" fillId="2" borderId="0" xfId="1" applyFont="1" applyFill="1" applyAlignment="1">
      <alignment horizontal="center"/>
    </xf>
    <xf numFmtId="0" fontId="4" fillId="3" borderId="0" xfId="1" applyFont="1" applyFill="1" applyAlignment="1">
      <alignment horizontal="center"/>
    </xf>
  </cellXfs>
  <cellStyles count="2">
    <cellStyle name="Standaard" xfId="0" builtinId="0"/>
    <cellStyle name="Standaard 2" xfId="1"/>
  </cellStyles>
  <dxfs count="1"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rugblik">
  <a:themeElements>
    <a:clrScheme name="Terugblik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Terugblik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erugblik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H21" sqref="H21"/>
    </sheetView>
  </sheetViews>
  <sheetFormatPr defaultRowHeight="12.75" x14ac:dyDescent="0.2"/>
  <cols>
    <col min="1" max="1" width="16.5703125" style="1" customWidth="1"/>
    <col min="2" max="6" width="15.7109375" style="1" customWidth="1"/>
    <col min="7" max="7" width="31" style="1" customWidth="1"/>
    <col min="8" max="16384" width="9.140625" style="1"/>
  </cols>
  <sheetData>
    <row r="1" spans="1:7" ht="27" x14ac:dyDescent="0.5">
      <c r="A1" s="18" t="s">
        <v>0</v>
      </c>
      <c r="B1" s="18"/>
      <c r="C1" s="18"/>
      <c r="D1" s="18"/>
      <c r="E1" s="18"/>
      <c r="F1" s="18"/>
      <c r="G1" s="18"/>
    </row>
    <row r="2" spans="1:7" x14ac:dyDescent="0.2">
      <c r="G2" s="2">
        <f ca="1">NOW()</f>
        <v>42313.712620138889</v>
      </c>
    </row>
    <row r="3" spans="1:7" x14ac:dyDescent="0.2">
      <c r="G3" s="3">
        <f ca="1">NOW()</f>
        <v>42313.712620138889</v>
      </c>
    </row>
    <row r="4" spans="1:7" ht="18.75" x14ac:dyDescent="0.3">
      <c r="A4" s="19" t="s">
        <v>1</v>
      </c>
      <c r="B4" s="19"/>
      <c r="C4" s="19"/>
      <c r="D4" s="19"/>
      <c r="E4" s="19"/>
      <c r="F4" s="19"/>
      <c r="G4" s="19"/>
    </row>
    <row r="6" spans="1:7" ht="29.25" customHeight="1" x14ac:dyDescent="0.2">
      <c r="A6" s="1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5" t="s">
        <v>7</v>
      </c>
      <c r="G6" s="4" t="s">
        <v>8</v>
      </c>
    </row>
    <row r="7" spans="1:7" x14ac:dyDescent="0.2">
      <c r="A7" s="6" t="s">
        <v>9</v>
      </c>
      <c r="B7" s="7">
        <v>7500</v>
      </c>
      <c r="C7" s="7">
        <v>8452</v>
      </c>
      <c r="D7" s="7">
        <v>6895</v>
      </c>
      <c r="E7" s="7">
        <v>9874</v>
      </c>
      <c r="F7" s="7">
        <f>AVERAGE(B7:E7)</f>
        <v>8180.25</v>
      </c>
      <c r="G7" s="7">
        <f>SUM(B7:E7)</f>
        <v>32721</v>
      </c>
    </row>
    <row r="8" spans="1:7" x14ac:dyDescent="0.2">
      <c r="A8" s="8" t="s">
        <v>10</v>
      </c>
      <c r="B8" s="7">
        <v>4785</v>
      </c>
      <c r="C8" s="7">
        <v>9002</v>
      </c>
      <c r="D8" s="7">
        <v>8745</v>
      </c>
      <c r="E8" s="7">
        <v>7412</v>
      </c>
      <c r="F8" s="7">
        <f t="shared" ref="F8:F11" si="0">AVERAGE(B8:E8)</f>
        <v>7486</v>
      </c>
      <c r="G8" s="7">
        <f t="shared" ref="G8:G11" si="1">SUM(B8:E8)</f>
        <v>29944</v>
      </c>
    </row>
    <row r="9" spans="1:7" x14ac:dyDescent="0.2">
      <c r="A9" s="8" t="s">
        <v>11</v>
      </c>
      <c r="B9" s="7">
        <v>9874</v>
      </c>
      <c r="C9" s="7">
        <v>11524</v>
      </c>
      <c r="D9" s="7">
        <v>10547</v>
      </c>
      <c r="E9" s="7">
        <v>8965</v>
      </c>
      <c r="F9" s="7">
        <f t="shared" si="0"/>
        <v>10227.5</v>
      </c>
      <c r="G9" s="7">
        <f t="shared" si="1"/>
        <v>40910</v>
      </c>
    </row>
    <row r="10" spans="1:7" x14ac:dyDescent="0.2">
      <c r="A10" s="8" t="s">
        <v>12</v>
      </c>
      <c r="B10" s="7">
        <v>10258</v>
      </c>
      <c r="C10" s="7">
        <v>6874</v>
      </c>
      <c r="D10" s="7">
        <v>8741</v>
      </c>
      <c r="E10" s="7">
        <v>9852</v>
      </c>
      <c r="F10" s="7">
        <f t="shared" si="0"/>
        <v>8931.25</v>
      </c>
      <c r="G10" s="7">
        <f t="shared" si="1"/>
        <v>35725</v>
      </c>
    </row>
    <row r="11" spans="1:7" x14ac:dyDescent="0.2">
      <c r="A11" s="9" t="s">
        <v>13</v>
      </c>
      <c r="B11" s="10">
        <v>8974</v>
      </c>
      <c r="C11" s="10">
        <v>5698</v>
      </c>
      <c r="D11" s="10">
        <v>4752</v>
      </c>
      <c r="E11" s="10">
        <v>8452</v>
      </c>
      <c r="F11" s="10">
        <f t="shared" si="0"/>
        <v>6969</v>
      </c>
      <c r="G11" s="10">
        <f t="shared" si="1"/>
        <v>27876</v>
      </c>
    </row>
    <row r="13" spans="1:7" x14ac:dyDescent="0.2">
      <c r="A13" s="11" t="s">
        <v>14</v>
      </c>
      <c r="B13" s="12">
        <f>SUM(B7:B11)</f>
        <v>41391</v>
      </c>
      <c r="C13" s="12">
        <f t="shared" ref="C13:F13" si="2">SUM(C7:C11)</f>
        <v>41550</v>
      </c>
      <c r="D13" s="12">
        <f t="shared" si="2"/>
        <v>39680</v>
      </c>
      <c r="E13" s="12">
        <f t="shared" si="2"/>
        <v>44555</v>
      </c>
      <c r="F13" s="12">
        <f t="shared" si="2"/>
        <v>41794</v>
      </c>
      <c r="G13" s="12">
        <f>SUM(G7:G11)</f>
        <v>167176</v>
      </c>
    </row>
    <row r="14" spans="1:7" x14ac:dyDescent="0.2">
      <c r="A14" s="11" t="s">
        <v>15</v>
      </c>
      <c r="B14" s="12">
        <f>1250+B13*0.05</f>
        <v>3319.55</v>
      </c>
      <c r="C14" s="12">
        <f t="shared" ref="C14:F14" si="3">1250+C13*0.05</f>
        <v>3327.5</v>
      </c>
      <c r="D14" s="12">
        <f t="shared" si="3"/>
        <v>3234</v>
      </c>
      <c r="E14" s="12">
        <f t="shared" si="3"/>
        <v>3477.75</v>
      </c>
      <c r="F14" s="12">
        <f t="shared" si="3"/>
        <v>3339.7000000000003</v>
      </c>
    </row>
    <row r="15" spans="1:7" ht="25.5" x14ac:dyDescent="0.2">
      <c r="A15" s="13" t="s">
        <v>16</v>
      </c>
      <c r="B15" s="14">
        <f>B13/$G13</f>
        <v>0.2475893668947696</v>
      </c>
      <c r="C15" s="14">
        <f t="shared" ref="C15:E15" si="4">C13/$G13</f>
        <v>0.24854046035316074</v>
      </c>
      <c r="D15" s="14">
        <f t="shared" si="4"/>
        <v>0.23735464420730248</v>
      </c>
      <c r="E15" s="14">
        <f t="shared" si="4"/>
        <v>0.26651552854476718</v>
      </c>
      <c r="F15" s="15"/>
    </row>
    <row r="17" spans="1:5" ht="51.75" x14ac:dyDescent="0.2">
      <c r="A17" s="13" t="s">
        <v>17</v>
      </c>
      <c r="B17" s="16" t="str">
        <f>IF(B13&gt;40000,"Overschreden"," ")</f>
        <v>Overschreden</v>
      </c>
      <c r="C17" s="16" t="str">
        <f t="shared" ref="C17:E17" si="5">IF(C13&gt;40000,"Overschreden"," ")</f>
        <v>Overschreden</v>
      </c>
      <c r="D17" s="16" t="str">
        <f t="shared" si="5"/>
        <v xml:space="preserve"> </v>
      </c>
      <c r="E17" s="16" t="str">
        <f t="shared" si="5"/>
        <v>Overschreden</v>
      </c>
    </row>
    <row r="20" spans="1:5" x14ac:dyDescent="0.2">
      <c r="A20" s="17" t="s">
        <v>18</v>
      </c>
    </row>
  </sheetData>
  <mergeCells count="2">
    <mergeCell ref="A1:G1"/>
    <mergeCell ref="A4:G4"/>
  </mergeCells>
  <conditionalFormatting sqref="G7:G11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{5B18F7D1-DEA7-453F-B62D-7718D9597490}</x14:id>
        </ext>
      </extLst>
    </cfRule>
  </conditionalFormatting>
  <conditionalFormatting sqref="B7:E11">
    <cfRule type="cellIs" dxfId="0" priority="1" operator="greaterThan">
      <formula>10000</formula>
    </cfRule>
  </conditionalFormatting>
  <pageMargins left="0.75" right="0.75" top="1" bottom="1" header="0.5" footer="0.5"/>
  <pageSetup paperSize="9" orientation="portrait" horizontalDpi="4294967293" verticalDpi="4294967293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B18F7D1-DEA7-453F-B62D-7718D959749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G7:G11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De Belder</dc:creator>
  <cp:lastModifiedBy>Martine De Belder</cp:lastModifiedBy>
  <dcterms:created xsi:type="dcterms:W3CDTF">2013-03-18T08:07:17Z</dcterms:created>
  <dcterms:modified xsi:type="dcterms:W3CDTF">2015-11-05T16:06:11Z</dcterms:modified>
</cp:coreProperties>
</file>